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autoCompressPictures="0" defaultThemeVersion="124226"/>
  <bookViews>
    <workbookView xWindow="0" yWindow="0" windowWidth="15600" windowHeight="11385"/>
  </bookViews>
  <sheets>
    <sheet name="D1M manche 2" sheetId="1" r:id="rId1"/>
  </sheets>
  <definedNames>
    <definedName name="_xlnm.Print_Area" localSheetId="0">'D1M manche 2'!$A$1:$AZ$39</definedName>
  </definedNames>
  <calcPr calcId="125725"/>
</workbook>
</file>

<file path=xl/calcChain.xml><?xml version="1.0" encoding="utf-8"?>
<calcChain xmlns="http://schemas.openxmlformats.org/spreadsheetml/2006/main">
  <c r="AO17" i="1"/>
  <c r="AP17"/>
  <c r="AQ17"/>
  <c r="AO15" l="1"/>
  <c r="AP15"/>
  <c r="AQ15"/>
  <c r="AR15"/>
  <c r="AS15"/>
  <c r="AT15"/>
  <c r="AU15"/>
  <c r="AO16"/>
  <c r="AP16"/>
  <c r="AQ16"/>
  <c r="AR16"/>
  <c r="AS16"/>
  <c r="AT16"/>
  <c r="AU16"/>
  <c r="AR17"/>
  <c r="AS17"/>
  <c r="AT17"/>
  <c r="AU17"/>
  <c r="AO18"/>
  <c r="AP18"/>
  <c r="AQ18"/>
  <c r="AR18"/>
  <c r="AS18"/>
  <c r="AT18"/>
  <c r="AU18"/>
  <c r="AO19"/>
  <c r="AP19"/>
  <c r="AQ19"/>
  <c r="AR19"/>
  <c r="AS19"/>
  <c r="AT19"/>
  <c r="AU19"/>
  <c r="AO20"/>
  <c r="AP20"/>
  <c r="AQ20"/>
  <c r="AR20"/>
  <c r="AS20"/>
  <c r="AT20"/>
  <c r="AU20"/>
  <c r="AO21"/>
  <c r="AP21"/>
  <c r="AQ21"/>
  <c r="AR21"/>
  <c r="AS21"/>
  <c r="AT21"/>
  <c r="AU21"/>
  <c r="AO22"/>
  <c r="AP22"/>
  <c r="AQ22"/>
  <c r="AR22"/>
  <c r="AS22"/>
  <c r="AT22"/>
  <c r="AU22"/>
  <c r="AO23"/>
  <c r="AP23"/>
  <c r="AQ23"/>
  <c r="AR23"/>
  <c r="AS23"/>
  <c r="AT23"/>
  <c r="AU23"/>
  <c r="AO24"/>
  <c r="AP24"/>
  <c r="AQ24"/>
  <c r="AR24"/>
  <c r="AS24"/>
  <c r="AT24"/>
  <c r="AU24"/>
  <c r="AO25"/>
  <c r="AP25"/>
  <c r="AQ25"/>
  <c r="AR25"/>
  <c r="AS25"/>
  <c r="AT25"/>
  <c r="AU25"/>
  <c r="AO26"/>
  <c r="AP26"/>
  <c r="AQ26"/>
  <c r="AR26"/>
  <c r="AS26"/>
  <c r="AT26"/>
  <c r="AU26"/>
  <c r="AO27"/>
  <c r="AP27"/>
  <c r="AQ27"/>
  <c r="AR27"/>
  <c r="AS27"/>
  <c r="AT27"/>
  <c r="AU27"/>
  <c r="AU14"/>
  <c r="AY1"/>
  <c r="AT9"/>
  <c r="AU13"/>
  <c r="AT13"/>
  <c r="AS13"/>
  <c r="AR13"/>
  <c r="AQ13"/>
  <c r="AP13"/>
  <c r="AO13"/>
  <c r="AR14" l="1"/>
  <c r="AO14"/>
  <c r="AS14"/>
  <c r="AP14"/>
  <c r="AT14"/>
  <c r="AQ14"/>
</calcChain>
</file>

<file path=xl/sharedStrings.xml><?xml version="1.0" encoding="utf-8"?>
<sst xmlns="http://schemas.openxmlformats.org/spreadsheetml/2006/main" count="66" uniqueCount="63">
  <si>
    <t>LICENCE FFESSM</t>
  </si>
  <si>
    <t>Date de validité</t>
  </si>
  <si>
    <t>IDENTITE FEDERALE</t>
  </si>
  <si>
    <t>Photo</t>
  </si>
  <si>
    <t>Tampon du club</t>
  </si>
  <si>
    <t>Identité (2)</t>
  </si>
  <si>
    <t>Numéro de licence (2)</t>
  </si>
  <si>
    <t>(2) Les informations doivent être identiques à celles de la licence FFESSM.</t>
  </si>
  <si>
    <t>Aucune contre indication (3)</t>
  </si>
  <si>
    <t>(3) Ou contre indication autre que le hockey subaquatique.</t>
  </si>
  <si>
    <t>Qualité du médecin (4)</t>
  </si>
  <si>
    <t>(4) Médecin FFESSM, médecin des sports, médecin plongée/hyperbare.</t>
  </si>
  <si>
    <t>Date de l'examen &lt; 1 an</t>
  </si>
  <si>
    <t>Signature du médecin</t>
  </si>
  <si>
    <t>Cachet du médecin (5)</t>
  </si>
  <si>
    <t>(5) Le cachet du médecin doit préciser sa spécialité (4)</t>
  </si>
  <si>
    <t>Signature du licencié</t>
  </si>
  <si>
    <t>MINEURS</t>
  </si>
  <si>
    <t>Identité (nom, prénom)</t>
  </si>
  <si>
    <t>Qualité (père, mère, tuteur légal)</t>
  </si>
  <si>
    <t>Activité</t>
  </si>
  <si>
    <t>Signature</t>
  </si>
  <si>
    <t>Assurance Lafont ou autre (1)</t>
  </si>
  <si>
    <t>AUTORISATION PARENTALE</t>
  </si>
  <si>
    <t>IDENTITE</t>
  </si>
  <si>
    <t>Lieu de la compétition</t>
  </si>
  <si>
    <t>Date(s) de la compétition</t>
  </si>
  <si>
    <t>NOM</t>
  </si>
  <si>
    <t>PRENOM</t>
  </si>
  <si>
    <t>CONTRÔLE OK</t>
  </si>
  <si>
    <t>CATEGORIE</t>
  </si>
  <si>
    <r>
      <t xml:space="preserve">CERTIFICAT MEDICAL </t>
    </r>
    <r>
      <rPr>
        <sz val="10"/>
        <rFont val="Arial"/>
        <family val="2"/>
      </rPr>
      <t>(6)</t>
    </r>
  </si>
  <si>
    <t>(6) Si la partie "certificat médical" n'est pas remplie, un certificat médical peut être joint. Il n'est valable que si l'en-tête ou le cachet précise une des qualités requises (4),</t>
  </si>
  <si>
    <t>(1) Dans le cas d'une assurance indépendante, l'assurance doit être en cours de validité lors de la compétition. Elle doit également préciser les activités en compétition.</t>
  </si>
  <si>
    <r>
      <t>Notice : cochez (</t>
    </r>
    <r>
      <rPr>
        <sz val="10"/>
        <rFont val="Wingdings"/>
        <charset val="2"/>
      </rPr>
      <t>ý</t>
    </r>
    <r>
      <rPr>
        <sz val="10"/>
        <rFont val="Arial"/>
        <family val="2"/>
      </rPr>
      <t>) uniquement les cases où le contrôle N'EST PAS valide</t>
    </r>
  </si>
  <si>
    <t>N° bonnet</t>
  </si>
  <si>
    <t>Nationalité</t>
  </si>
  <si>
    <t>Date de 
naissance</t>
  </si>
  <si>
    <t>DU</t>
  </si>
  <si>
    <t>AU</t>
  </si>
  <si>
    <t>A</t>
  </si>
  <si>
    <t>Equipe</t>
  </si>
  <si>
    <t>Entraineur</t>
  </si>
  <si>
    <t>Capitaine</t>
  </si>
  <si>
    <t>SAISON</t>
  </si>
  <si>
    <t>/</t>
  </si>
  <si>
    <t>FEUILLE D'ENGAGEMENT COMPETITION</t>
  </si>
  <si>
    <t xml:space="preserve">avant le </t>
  </si>
  <si>
    <t>.</t>
  </si>
  <si>
    <t>à</t>
  </si>
  <si>
    <t>Pour permettre la préparation des feuilles de matches, cette feuille d’engagement est à retourner sous forme électronique</t>
  </si>
  <si>
    <t xml:space="preserve">      si il comporte la mention "autorise la pratique du hockey subaquatique en compétition" et si il est daté de moins d'un an.</t>
  </si>
  <si>
    <t xml:space="preserve">      Une attention particulière doit être portée aux champ d'application si la compétition a lieu hors de France.</t>
  </si>
  <si>
    <t xml:space="preserve">(7) Une catégorie d'age uniquement </t>
  </si>
  <si>
    <t>(8) Bi-club autorisé</t>
  </si>
  <si>
    <t>Surclassement (7)</t>
  </si>
  <si>
    <t>N° de Licence</t>
  </si>
  <si>
    <r>
      <t>Vous pouvez inscrire 12 joueurs, il sera alors impératif de supprimer 2 noms (minimum) le jour de la compétition.
A</t>
    </r>
    <r>
      <rPr>
        <b/>
        <u/>
        <sz val="11"/>
        <rFont val="Arial"/>
        <family val="2"/>
      </rPr>
      <t>UCUNE AUTRE MODIFICATION  ACCEPTEE.</t>
    </r>
  </si>
  <si>
    <t>Montluçon</t>
  </si>
  <si>
    <t>2018</t>
  </si>
  <si>
    <r>
      <rPr>
        <b/>
        <sz val="10"/>
        <rFont val="Arial"/>
        <family val="2"/>
      </rPr>
      <t>Dominique RUAUX</t>
    </r>
    <r>
      <rPr>
        <sz val="10"/>
        <rFont val="Arial"/>
        <family val="2"/>
      </rPr>
      <t xml:space="preserve">  </t>
    </r>
    <r>
      <rPr>
        <u/>
        <sz val="10"/>
        <color indexed="12"/>
        <rFont val="Arial"/>
        <family val="2"/>
      </rPr>
      <t>dr.idf@orange.fr</t>
    </r>
  </si>
  <si>
    <t>FEMININ</t>
  </si>
  <si>
    <t>DIVISION 2</t>
  </si>
</sst>
</file>

<file path=xl/styles.xml><?xml version="1.0" encoding="utf-8"?>
<styleSheet xmlns="http://schemas.openxmlformats.org/spreadsheetml/2006/main">
  <numFmts count="2">
    <numFmt numFmtId="164" formatCode="0000"/>
    <numFmt numFmtId="165" formatCode="yy"/>
  </numFmts>
  <fonts count="14">
    <font>
      <sz val="10"/>
      <name val="Arial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Wingdings"/>
      <charset val="2"/>
    </font>
    <font>
      <u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b/>
      <sz val="12"/>
      <name val="Arial"/>
      <family val="2"/>
    </font>
    <font>
      <sz val="14"/>
      <name val="Arial Black"/>
      <family val="2"/>
    </font>
    <font>
      <sz val="14"/>
      <color theme="4" tint="-0.249977111117893"/>
      <name val="Arial Black"/>
      <family val="2"/>
    </font>
    <font>
      <sz val="20"/>
      <color theme="4" tint="-0.249977111117893"/>
      <name val="Arial Black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</cellStyleXfs>
  <cellXfs count="89">
    <xf numFmtId="0" fontId="0" fillId="0" borderId="0" xfId="0"/>
    <xf numFmtId="49" fontId="0" fillId="0" borderId="0" xfId="0" applyNumberFormat="1" applyFill="1" applyBorder="1" applyAlignment="1">
      <alignment vertical="top"/>
    </xf>
    <xf numFmtId="49" fontId="0" fillId="0" borderId="0" xfId="0" applyNumberFormat="1" applyFill="1" applyBorder="1"/>
    <xf numFmtId="14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textRotation="60"/>
    </xf>
    <xf numFmtId="14" fontId="0" fillId="0" borderId="0" xfId="0" applyNumberFormat="1" applyFill="1" applyBorder="1" applyAlignment="1">
      <alignment horizontal="center" textRotation="60"/>
    </xf>
    <xf numFmtId="49" fontId="0" fillId="0" borderId="1" xfId="0" applyNumberFormat="1" applyFill="1" applyBorder="1" applyAlignment="1">
      <alignment textRotation="60"/>
    </xf>
    <xf numFmtId="14" fontId="0" fillId="0" borderId="1" xfId="0" applyNumberFormat="1" applyFill="1" applyBorder="1" applyAlignment="1">
      <alignment horizontal="center" textRotation="60"/>
    </xf>
    <xf numFmtId="49" fontId="0" fillId="0" borderId="1" xfId="0" applyNumberFormat="1" applyFill="1" applyBorder="1" applyAlignment="1">
      <alignment textRotation="60" wrapText="1"/>
    </xf>
    <xf numFmtId="49" fontId="2" fillId="2" borderId="1" xfId="0" applyNumberFormat="1" applyFont="1" applyFill="1" applyBorder="1" applyAlignment="1">
      <alignment textRotation="60"/>
    </xf>
    <xf numFmtId="49" fontId="2" fillId="3" borderId="1" xfId="0" applyNumberFormat="1" applyFont="1" applyFill="1" applyBorder="1" applyAlignment="1">
      <alignment textRotation="60"/>
    </xf>
    <xf numFmtId="49" fontId="0" fillId="0" borderId="1" xfId="0" applyNumberFormat="1" applyFill="1" applyBorder="1" applyAlignment="1">
      <alignment vertical="top"/>
    </xf>
    <xf numFmtId="49" fontId="0" fillId="2" borderId="1" xfId="0" applyNumberFormat="1" applyFill="1" applyBorder="1" applyAlignment="1">
      <alignment vertical="top"/>
    </xf>
    <xf numFmtId="14" fontId="0" fillId="0" borderId="1" xfId="0" applyNumberFormat="1" applyFill="1" applyBorder="1" applyAlignment="1">
      <alignment horizontal="center" vertical="top"/>
    </xf>
    <xf numFmtId="49" fontId="0" fillId="2" borderId="1" xfId="0" applyNumberFormat="1" applyFill="1" applyBorder="1" applyAlignment="1">
      <alignment horizontal="center" vertical="top"/>
    </xf>
    <xf numFmtId="49" fontId="0" fillId="3" borderId="1" xfId="0" applyNumberFormat="1" applyFill="1" applyBorder="1" applyAlignment="1">
      <alignment horizontal="center" vertical="top"/>
    </xf>
    <xf numFmtId="49" fontId="1" fillId="0" borderId="1" xfId="1" applyNumberFormat="1" applyFill="1" applyBorder="1" applyAlignment="1" applyProtection="1">
      <alignment vertical="top"/>
    </xf>
    <xf numFmtId="49" fontId="0" fillId="0" borderId="1" xfId="0" applyNumberFormat="1" applyFill="1" applyBorder="1" applyAlignment="1">
      <alignment horizontal="center" vertical="top"/>
    </xf>
    <xf numFmtId="49" fontId="0" fillId="0" borderId="1" xfId="0" applyNumberFormat="1" applyFill="1" applyBorder="1"/>
    <xf numFmtId="49" fontId="0" fillId="3" borderId="1" xfId="0" applyNumberFormat="1" applyFill="1" applyBorder="1"/>
    <xf numFmtId="49" fontId="0" fillId="2" borderId="1" xfId="0" applyNumberFormat="1" applyFill="1" applyBorder="1"/>
    <xf numFmtId="49" fontId="0" fillId="2" borderId="1" xfId="0" quotePrefix="1" applyNumberFormat="1" applyFill="1" applyBorder="1" applyAlignment="1">
      <alignment horizontal="center" vertical="top"/>
    </xf>
    <xf numFmtId="49" fontId="0" fillId="3" borderId="1" xfId="0" quotePrefix="1" applyNumberFormat="1" applyFill="1" applyBorder="1" applyAlignment="1">
      <alignment horizontal="center" vertical="top"/>
    </xf>
    <xf numFmtId="14" fontId="0" fillId="0" borderId="1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left" indent="1"/>
    </xf>
    <xf numFmtId="49" fontId="0" fillId="0" borderId="0" xfId="0" applyNumberFormat="1" applyFill="1" applyBorder="1" applyAlignment="1">
      <alignment horizontal="center" wrapText="1"/>
    </xf>
    <xf numFmtId="49" fontId="0" fillId="0" borderId="0" xfId="0" applyNumberFormat="1" applyFill="1" applyBorder="1" applyAlignment="1">
      <alignment horizontal="left" indent="2"/>
    </xf>
    <xf numFmtId="49" fontId="0" fillId="0" borderId="0" xfId="0" applyNumberFormat="1" applyFill="1" applyBorder="1" applyAlignment="1">
      <alignment horizontal="left" wrapText="1" indent="1"/>
    </xf>
    <xf numFmtId="49" fontId="3" fillId="0" borderId="0" xfId="0" applyNumberFormat="1" applyFont="1" applyFill="1" applyBorder="1"/>
    <xf numFmtId="49" fontId="11" fillId="0" borderId="0" xfId="0" applyNumberFormat="1" applyFont="1" applyFill="1" applyBorder="1" applyAlignment="1">
      <alignment vertical="center"/>
    </xf>
    <xf numFmtId="49" fontId="6" fillId="0" borderId="0" xfId="0" applyNumberFormat="1" applyFont="1" applyFill="1" applyBorder="1"/>
    <xf numFmtId="0" fontId="3" fillId="0" borderId="0" xfId="0" applyNumberFormat="1" applyFont="1" applyFill="1" applyBorder="1"/>
    <xf numFmtId="14" fontId="3" fillId="0" borderId="0" xfId="0" applyNumberFormat="1" applyFont="1" applyFill="1" applyBorder="1" applyAlignment="1">
      <alignment horizontal="center"/>
    </xf>
    <xf numFmtId="14" fontId="6" fillId="0" borderId="0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textRotation="60" wrapText="1"/>
    </xf>
    <xf numFmtId="0" fontId="3" fillId="0" borderId="1" xfId="0" applyNumberFormat="1" applyFont="1" applyFill="1" applyBorder="1" applyAlignment="1">
      <alignment textRotation="60" wrapText="1"/>
    </xf>
    <xf numFmtId="49" fontId="6" fillId="0" borderId="2" xfId="0" applyNumberFormat="1" applyFont="1" applyFill="1" applyBorder="1"/>
    <xf numFmtId="49" fontId="3" fillId="0" borderId="3" xfId="0" applyNumberFormat="1" applyFont="1" applyFill="1" applyBorder="1"/>
    <xf numFmtId="49" fontId="3" fillId="0" borderId="4" xfId="0" applyNumberFormat="1" applyFont="1" applyFill="1" applyBorder="1"/>
    <xf numFmtId="49" fontId="3" fillId="0" borderId="5" xfId="0" applyNumberFormat="1" applyFont="1" applyFill="1" applyBorder="1"/>
    <xf numFmtId="49" fontId="3" fillId="0" borderId="6" xfId="0" applyNumberFormat="1" applyFont="1" applyFill="1" applyBorder="1"/>
    <xf numFmtId="164" fontId="3" fillId="0" borderId="0" xfId="0" applyNumberFormat="1" applyFont="1" applyFill="1" applyBorder="1"/>
    <xf numFmtId="165" fontId="3" fillId="0" borderId="0" xfId="0" applyNumberFormat="1" applyFont="1" applyFill="1" applyBorder="1"/>
    <xf numFmtId="0" fontId="0" fillId="0" borderId="0" xfId="0" applyNumberFormat="1" applyFill="1" applyBorder="1"/>
    <xf numFmtId="14" fontId="0" fillId="0" borderId="0" xfId="0" applyNumberFormat="1" applyFill="1" applyBorder="1"/>
    <xf numFmtId="0" fontId="0" fillId="0" borderId="1" xfId="0" applyNumberFormat="1" applyFill="1" applyBorder="1" applyAlignment="1">
      <alignment horizontal="center" vertical="center"/>
    </xf>
    <xf numFmtId="49" fontId="0" fillId="0" borderId="7" xfId="0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 applyProtection="1">
      <alignment horizontal="left" vertical="center"/>
      <protection locked="0"/>
    </xf>
    <xf numFmtId="14" fontId="0" fillId="0" borderId="1" xfId="0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 applyProtection="1">
      <alignment horizontal="center" vertical="center"/>
      <protection locked="0"/>
    </xf>
    <xf numFmtId="14" fontId="3" fillId="0" borderId="1" xfId="0" applyNumberFormat="1" applyFont="1" applyFill="1" applyBorder="1" applyAlignment="1" applyProtection="1">
      <alignment horizontal="left" vertical="center"/>
      <protection locked="0"/>
    </xf>
    <xf numFmtId="49" fontId="0" fillId="0" borderId="1" xfId="0" applyNumberForma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wrapText="1"/>
      <protection locked="0"/>
    </xf>
    <xf numFmtId="49" fontId="0" fillId="0" borderId="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wrapText="1"/>
      <protection locked="0"/>
    </xf>
    <xf numFmtId="14" fontId="0" fillId="0" borderId="1" xfId="0" applyNumberFormat="1" applyBorder="1" applyAlignment="1" applyProtection="1">
      <alignment horizontal="left" wrapText="1"/>
      <protection locked="0"/>
    </xf>
    <xf numFmtId="14" fontId="3" fillId="0" borderId="1" xfId="0" applyNumberFormat="1" applyFont="1" applyBorder="1" applyAlignment="1" applyProtection="1">
      <alignment horizontal="left" wrapText="1"/>
      <protection locked="0"/>
    </xf>
    <xf numFmtId="0" fontId="6" fillId="4" borderId="1" xfId="0" applyFont="1" applyFill="1" applyBorder="1" applyAlignment="1">
      <alignment horizontal="center" vertical="center" textRotation="90" wrapText="1"/>
    </xf>
    <xf numFmtId="0" fontId="6" fillId="4" borderId="1" xfId="0" applyFont="1" applyFill="1" applyBorder="1" applyAlignment="1">
      <alignment horizontal="center" vertical="center" textRotation="90"/>
    </xf>
    <xf numFmtId="49" fontId="11" fillId="0" borderId="0" xfId="0" applyNumberFormat="1" applyFont="1" applyFill="1" applyBorder="1" applyAlignment="1" applyProtection="1">
      <alignment horizontal="center" vertical="center"/>
      <protection locked="0"/>
    </xf>
    <xf numFmtId="49" fontId="11" fillId="0" borderId="0" xfId="0" applyNumberFormat="1" applyFont="1" applyFill="1" applyBorder="1" applyAlignment="1">
      <alignment horizontal="center" vertical="center"/>
    </xf>
    <xf numFmtId="14" fontId="11" fillId="0" borderId="0" xfId="0" applyNumberFormat="1" applyFont="1" applyFill="1" applyBorder="1" applyAlignment="1" applyProtection="1">
      <alignment horizontal="center" vertical="center"/>
      <protection locked="0"/>
    </xf>
    <xf numFmtId="49" fontId="10" fillId="0" borderId="1" xfId="0" applyNumberFormat="1" applyFont="1" applyFill="1" applyBorder="1" applyAlignment="1">
      <alignment horizontal="left"/>
    </xf>
    <xf numFmtId="49" fontId="13" fillId="0" borderId="1" xfId="0" applyNumberFormat="1" applyFont="1" applyFill="1" applyBorder="1" applyAlignment="1" applyProtection="1">
      <alignment horizontal="left" vertical="center" indent="1"/>
      <protection locked="0"/>
    </xf>
    <xf numFmtId="49" fontId="3" fillId="0" borderId="0" xfId="0" applyNumberFormat="1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center" vertical="center"/>
    </xf>
    <xf numFmtId="49" fontId="7" fillId="0" borderId="9" xfId="0" applyNumberFormat="1" applyFont="1" applyFill="1" applyBorder="1" applyAlignment="1">
      <alignment horizontal="left"/>
    </xf>
    <xf numFmtId="49" fontId="7" fillId="0" borderId="1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left"/>
    </xf>
    <xf numFmtId="49" fontId="7" fillId="0" borderId="4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left" vertical="top"/>
    </xf>
    <xf numFmtId="49" fontId="7" fillId="0" borderId="8" xfId="0" applyNumberFormat="1" applyFont="1" applyFill="1" applyBorder="1" applyAlignment="1">
      <alignment horizontal="left" vertical="top"/>
    </xf>
    <xf numFmtId="49" fontId="12" fillId="0" borderId="0" xfId="0" applyNumberFormat="1" applyFont="1" applyFill="1" applyBorder="1" applyAlignment="1" applyProtection="1">
      <alignment horizontal="right" vertical="center"/>
      <protection locked="0"/>
    </xf>
    <xf numFmtId="49" fontId="12" fillId="0" borderId="0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>
      <alignment horizontal="left" vertical="center"/>
    </xf>
    <xf numFmtId="14" fontId="11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49" fontId="9" fillId="0" borderId="0" xfId="0" applyNumberFormat="1" applyFont="1" applyFill="1" applyBorder="1" applyAlignment="1">
      <alignment horizontal="left" vertical="top"/>
    </xf>
    <xf numFmtId="49" fontId="9" fillId="0" borderId="8" xfId="0" applyNumberFormat="1" applyFont="1" applyFill="1" applyBorder="1" applyAlignment="1">
      <alignment horizontal="left" vertical="top"/>
    </xf>
    <xf numFmtId="14" fontId="9" fillId="0" borderId="0" xfId="0" applyNumberFormat="1" applyFont="1" applyFill="1" applyBorder="1" applyAlignment="1">
      <alignment horizontal="center" vertical="top"/>
    </xf>
    <xf numFmtId="14" fontId="9" fillId="0" borderId="8" xfId="0" applyNumberFormat="1" applyFont="1" applyFill="1" applyBorder="1" applyAlignment="1">
      <alignment horizontal="center" vertical="top"/>
    </xf>
    <xf numFmtId="49" fontId="7" fillId="0" borderId="0" xfId="0" applyNumberFormat="1" applyFont="1" applyFill="1" applyBorder="1" applyAlignment="1">
      <alignment horizontal="center" vertical="top"/>
    </xf>
    <xf numFmtId="49" fontId="7" fillId="0" borderId="8" xfId="0" applyNumberFormat="1" applyFont="1" applyFill="1" applyBorder="1" applyAlignment="1">
      <alignment horizontal="center" vertical="top"/>
    </xf>
    <xf numFmtId="0" fontId="1" fillId="0" borderId="0" xfId="1" applyNumberFormat="1" applyFill="1" applyBorder="1" applyAlignment="1" applyProtection="1">
      <alignment horizontal="left" vertical="top"/>
    </xf>
    <xf numFmtId="0" fontId="9" fillId="0" borderId="0" xfId="0" applyNumberFormat="1" applyFont="1" applyFill="1" applyBorder="1" applyAlignment="1">
      <alignment horizontal="left" vertical="top"/>
    </xf>
    <xf numFmtId="0" fontId="9" fillId="0" borderId="8" xfId="0" applyNumberFormat="1" applyFont="1" applyFill="1" applyBorder="1" applyAlignment="1">
      <alignment horizontal="left" vertical="top"/>
    </xf>
  </cellXfs>
  <cellStyles count="4">
    <cellStyle name="Lien hypertexte" xfId="1" builtinId="8"/>
    <cellStyle name="Lien hypertexte 2" xfId="2"/>
    <cellStyle name="Lien hypertexte 2 2" xfId="3"/>
    <cellStyle name="Normal" xfId="0" builtinId="0"/>
  </cellStyles>
  <dxfs count="8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19050</xdr:rowOff>
    </xdr:from>
    <xdr:to>
      <xdr:col>3</xdr:col>
      <xdr:colOff>24493</xdr:colOff>
      <xdr:row>5</xdr:row>
      <xdr:rowOff>0</xdr:rowOff>
    </xdr:to>
    <xdr:pic>
      <xdr:nvPicPr>
        <xdr:cNvPr id="1048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25431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ric.claisse@free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B39"/>
  <sheetViews>
    <sheetView tabSelected="1" zoomScale="70" zoomScaleNormal="70" workbookViewId="0">
      <selection activeCell="J6" sqref="J6"/>
    </sheetView>
  </sheetViews>
  <sheetFormatPr baseColWidth="10" defaultRowHeight="12.75"/>
  <cols>
    <col min="1" max="1" width="10.7109375" style="2" customWidth="1"/>
    <col min="2" max="2" width="8.7109375" style="2" customWidth="1"/>
    <col min="3" max="3" width="18.7109375" style="2" customWidth="1"/>
    <col min="4" max="5" width="20.7109375" style="2" customWidth="1"/>
    <col min="6" max="7" width="12.7109375" style="2" customWidth="1"/>
    <col min="8" max="8" width="1.7109375" style="2" customWidth="1"/>
    <col min="9" max="9" width="3.7109375" style="2" customWidth="1"/>
    <col min="10" max="10" width="3.7109375" style="3" customWidth="1"/>
    <col min="11" max="11" width="3.7109375" style="2" customWidth="1"/>
    <col min="12" max="12" width="1.7109375" style="2" customWidth="1"/>
    <col min="13" max="31" width="3.7109375" style="2" customWidth="1"/>
    <col min="32" max="32" width="1.7109375" style="2" customWidth="1"/>
    <col min="33" max="38" width="3.7109375" style="2" customWidth="1"/>
    <col min="39" max="39" width="1.7109375" style="2" customWidth="1"/>
    <col min="40" max="50" width="3.7109375" style="2" customWidth="1"/>
    <col min="51" max="51" width="8.7109375" style="2" customWidth="1"/>
    <col min="52" max="16384" width="11.42578125" style="2"/>
  </cols>
  <sheetData>
    <row r="1" spans="1:54" ht="22.5" customHeight="1">
      <c r="D1" s="67" t="s">
        <v>46</v>
      </c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 t="s">
        <v>44</v>
      </c>
      <c r="AO1" s="67"/>
      <c r="AP1" s="67"/>
      <c r="AQ1" s="67"/>
      <c r="AR1" s="67"/>
      <c r="AS1" s="74" t="s">
        <v>59</v>
      </c>
      <c r="AT1" s="74"/>
      <c r="AU1" s="74"/>
      <c r="AV1" s="74"/>
      <c r="AW1" s="74"/>
      <c r="AX1" s="67" t="s">
        <v>45</v>
      </c>
      <c r="AY1" s="75">
        <f>AS1+1</f>
        <v>2019</v>
      </c>
      <c r="AZ1" s="76"/>
    </row>
    <row r="2" spans="1:54" ht="12.75" customHeight="1"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74"/>
      <c r="AT2" s="74"/>
      <c r="AU2" s="74"/>
      <c r="AV2" s="74"/>
      <c r="AW2" s="74"/>
      <c r="AX2" s="67"/>
      <c r="AY2" s="76"/>
      <c r="AZ2" s="76"/>
    </row>
    <row r="3" spans="1:54" ht="12.75" customHeight="1"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74"/>
      <c r="AT3" s="74"/>
      <c r="AU3" s="74"/>
      <c r="AV3" s="74"/>
      <c r="AW3" s="74"/>
      <c r="AX3" s="67"/>
      <c r="AY3" s="76"/>
      <c r="AZ3" s="76"/>
    </row>
    <row r="4" spans="1:54" ht="12.75" customHeight="1">
      <c r="D4" s="61" t="s">
        <v>61</v>
      </c>
      <c r="E4" s="61" t="s">
        <v>62</v>
      </c>
      <c r="F4" s="61"/>
      <c r="G4" s="61"/>
      <c r="H4" s="30"/>
      <c r="I4" s="62" t="s">
        <v>40</v>
      </c>
      <c r="J4" s="62"/>
      <c r="K4" s="61" t="s">
        <v>58</v>
      </c>
      <c r="L4" s="61"/>
      <c r="M4" s="61"/>
      <c r="N4" s="61"/>
      <c r="O4" s="61"/>
      <c r="P4" s="61"/>
      <c r="Q4" s="61"/>
      <c r="R4" s="61"/>
      <c r="S4" s="61"/>
      <c r="T4" s="61"/>
      <c r="U4" s="61"/>
      <c r="V4" s="62" t="s">
        <v>38</v>
      </c>
      <c r="W4" s="62"/>
      <c r="X4" s="63">
        <v>43561</v>
      </c>
      <c r="Y4" s="63"/>
      <c r="Z4" s="63"/>
      <c r="AA4" s="63"/>
      <c r="AB4" s="63"/>
      <c r="AC4" s="63"/>
      <c r="AD4" s="62" t="s">
        <v>39</v>
      </c>
      <c r="AE4" s="62"/>
      <c r="AF4" s="63">
        <v>43562</v>
      </c>
      <c r="AG4" s="63"/>
      <c r="AH4" s="63"/>
      <c r="AI4" s="63"/>
      <c r="AJ4" s="63"/>
      <c r="AK4" s="63"/>
      <c r="AL4" s="77"/>
      <c r="AM4" s="77"/>
    </row>
    <row r="5" spans="1:54" ht="12.75" customHeight="1">
      <c r="D5" s="61"/>
      <c r="E5" s="61"/>
      <c r="F5" s="61"/>
      <c r="G5" s="61"/>
      <c r="H5" s="30"/>
      <c r="I5" s="62"/>
      <c r="J5" s="62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2"/>
      <c r="W5" s="62"/>
      <c r="X5" s="63"/>
      <c r="Y5" s="63"/>
      <c r="Z5" s="63"/>
      <c r="AA5" s="63"/>
      <c r="AB5" s="63"/>
      <c r="AC5" s="63"/>
      <c r="AD5" s="62"/>
      <c r="AE5" s="62"/>
      <c r="AF5" s="63"/>
      <c r="AG5" s="63"/>
      <c r="AH5" s="63"/>
      <c r="AI5" s="63"/>
      <c r="AJ5" s="63"/>
      <c r="AK5" s="63"/>
      <c r="AL5" s="77"/>
      <c r="AM5" s="77"/>
      <c r="AP5" s="42"/>
    </row>
    <row r="6" spans="1:54" ht="50.1" customHeight="1" thickBot="1"/>
    <row r="7" spans="1:54" ht="12" customHeight="1">
      <c r="A7" s="64" t="s">
        <v>41</v>
      </c>
      <c r="B7" s="64"/>
      <c r="C7" s="65"/>
      <c r="D7" s="65"/>
      <c r="E7" s="65"/>
      <c r="F7" s="65"/>
      <c r="G7" s="65"/>
      <c r="H7" s="29"/>
      <c r="I7" s="29"/>
      <c r="J7" s="34"/>
      <c r="K7" s="31"/>
      <c r="L7" s="31"/>
      <c r="M7" s="31"/>
      <c r="N7" s="31"/>
      <c r="O7" s="31"/>
      <c r="P7" s="31"/>
      <c r="Q7" s="31"/>
      <c r="R7" s="37"/>
      <c r="S7" s="68" t="s">
        <v>50</v>
      </c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9"/>
    </row>
    <row r="8" spans="1:54" ht="12" customHeight="1">
      <c r="A8" s="64"/>
      <c r="B8" s="64"/>
      <c r="C8" s="65"/>
      <c r="D8" s="65"/>
      <c r="E8" s="65"/>
      <c r="F8" s="65"/>
      <c r="G8" s="65"/>
      <c r="H8" s="29"/>
      <c r="I8" s="29"/>
      <c r="J8" s="33"/>
      <c r="K8" s="29"/>
      <c r="L8" s="29"/>
      <c r="M8" s="29"/>
      <c r="N8" s="29"/>
      <c r="O8" s="29"/>
      <c r="P8" s="29"/>
      <c r="Q8" s="29"/>
      <c r="R8" s="38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1"/>
    </row>
    <row r="9" spans="1:54" ht="12" customHeight="1">
      <c r="A9" s="64" t="s">
        <v>42</v>
      </c>
      <c r="B9" s="64"/>
      <c r="C9" s="65"/>
      <c r="D9" s="65"/>
      <c r="E9" s="65"/>
      <c r="F9" s="65"/>
      <c r="G9" s="65"/>
      <c r="H9" s="29"/>
      <c r="I9" s="29"/>
      <c r="J9" s="33"/>
      <c r="K9" s="29"/>
      <c r="L9" s="29"/>
      <c r="M9" s="29"/>
      <c r="N9" s="29"/>
      <c r="O9" s="29"/>
      <c r="P9" s="29"/>
      <c r="Q9" s="29"/>
      <c r="R9" s="38"/>
      <c r="S9" s="72" t="s">
        <v>49</v>
      </c>
      <c r="T9" s="72"/>
      <c r="U9" s="86" t="s">
        <v>60</v>
      </c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4" t="s">
        <v>47</v>
      </c>
      <c r="AQ9" s="84"/>
      <c r="AR9" s="84"/>
      <c r="AS9" s="84"/>
      <c r="AT9" s="82">
        <f>X4-21</f>
        <v>43540</v>
      </c>
      <c r="AU9" s="82"/>
      <c r="AV9" s="82"/>
      <c r="AW9" s="82"/>
      <c r="AX9" s="82"/>
      <c r="AY9" s="80" t="s">
        <v>48</v>
      </c>
      <c r="AZ9" s="39"/>
    </row>
    <row r="10" spans="1:54" ht="12" customHeight="1" thickBot="1">
      <c r="A10" s="64"/>
      <c r="B10" s="64"/>
      <c r="C10" s="65"/>
      <c r="D10" s="65"/>
      <c r="E10" s="65"/>
      <c r="F10" s="65"/>
      <c r="G10" s="65"/>
      <c r="H10" s="29"/>
      <c r="I10" s="29"/>
      <c r="J10" s="33"/>
      <c r="K10" s="29"/>
      <c r="L10" s="29"/>
      <c r="M10" s="29"/>
      <c r="N10" s="29"/>
      <c r="O10" s="29"/>
      <c r="P10" s="29"/>
      <c r="Q10" s="29"/>
      <c r="R10" s="40"/>
      <c r="S10" s="73"/>
      <c r="T10" s="73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5"/>
      <c r="AQ10" s="85"/>
      <c r="AR10" s="85"/>
      <c r="AS10" s="85"/>
      <c r="AT10" s="83"/>
      <c r="AU10" s="83"/>
      <c r="AV10" s="83"/>
      <c r="AW10" s="83"/>
      <c r="AX10" s="83"/>
      <c r="AY10" s="81"/>
      <c r="AZ10" s="41"/>
    </row>
    <row r="11" spans="1:54" ht="12" customHeight="1">
      <c r="A11" s="64" t="s">
        <v>43</v>
      </c>
      <c r="B11" s="64"/>
      <c r="C11" s="65"/>
      <c r="D11" s="65"/>
      <c r="E11" s="65"/>
      <c r="F11" s="65"/>
      <c r="G11" s="65"/>
      <c r="H11" s="29"/>
      <c r="I11" s="29"/>
      <c r="J11" s="33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</row>
    <row r="12" spans="1:54" ht="12" customHeight="1">
      <c r="A12" s="64"/>
      <c r="B12" s="64"/>
      <c r="C12" s="65"/>
      <c r="D12" s="65"/>
      <c r="E12" s="65"/>
      <c r="F12" s="65"/>
      <c r="G12" s="65"/>
      <c r="H12" s="29"/>
      <c r="I12" s="29"/>
      <c r="J12" s="33"/>
      <c r="K12" s="29"/>
      <c r="L12" s="29"/>
      <c r="M12" s="29"/>
      <c r="N12" s="29"/>
      <c r="O12" s="29"/>
      <c r="P12" s="29"/>
      <c r="Q12" s="66" t="s">
        <v>34</v>
      </c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29"/>
      <c r="AZ12" s="29"/>
    </row>
    <row r="13" spans="1:54" s="4" customFormat="1" ht="150" customHeight="1">
      <c r="B13" s="24" t="s">
        <v>35</v>
      </c>
      <c r="C13" s="24" t="s">
        <v>56</v>
      </c>
      <c r="D13" s="24" t="s">
        <v>27</v>
      </c>
      <c r="E13" s="26" t="s">
        <v>28</v>
      </c>
      <c r="F13" s="26" t="s">
        <v>37</v>
      </c>
      <c r="G13" s="24" t="s">
        <v>36</v>
      </c>
      <c r="H13" s="24"/>
      <c r="I13" s="9" t="s">
        <v>0</v>
      </c>
      <c r="J13" s="6" t="s">
        <v>1</v>
      </c>
      <c r="K13" s="7" t="s">
        <v>22</v>
      </c>
      <c r="L13" s="5"/>
      <c r="M13" s="9" t="s">
        <v>2</v>
      </c>
      <c r="N13" s="10" t="s">
        <v>24</v>
      </c>
      <c r="O13" s="6" t="s">
        <v>3</v>
      </c>
      <c r="P13" s="6" t="s">
        <v>4</v>
      </c>
      <c r="Q13" s="8" t="s">
        <v>5</v>
      </c>
      <c r="R13" s="6" t="s">
        <v>6</v>
      </c>
      <c r="S13" s="10" t="s">
        <v>31</v>
      </c>
      <c r="T13" s="8" t="s">
        <v>8</v>
      </c>
      <c r="U13" s="35" t="s">
        <v>55</v>
      </c>
      <c r="V13" s="6" t="s">
        <v>10</v>
      </c>
      <c r="W13" s="6" t="s">
        <v>12</v>
      </c>
      <c r="X13" s="6" t="s">
        <v>13</v>
      </c>
      <c r="Y13" s="6" t="s">
        <v>14</v>
      </c>
      <c r="Z13" s="6" t="s">
        <v>16</v>
      </c>
      <c r="AA13" s="10" t="s">
        <v>17</v>
      </c>
      <c r="AB13" s="6" t="s">
        <v>18</v>
      </c>
      <c r="AC13" s="6" t="s">
        <v>19</v>
      </c>
      <c r="AD13" s="6" t="s">
        <v>20</v>
      </c>
      <c r="AE13" s="6" t="s">
        <v>21</v>
      </c>
      <c r="AG13" s="9" t="s">
        <v>23</v>
      </c>
      <c r="AH13" s="6" t="s">
        <v>18</v>
      </c>
      <c r="AI13" s="6" t="s">
        <v>19</v>
      </c>
      <c r="AJ13" s="6" t="s">
        <v>26</v>
      </c>
      <c r="AK13" s="6" t="s">
        <v>25</v>
      </c>
      <c r="AL13" s="6" t="s">
        <v>21</v>
      </c>
      <c r="AN13" s="9" t="s">
        <v>30</v>
      </c>
      <c r="AO13" s="36" t="str">
        <f>CONCATENATE("Vétéran masculin &lt; 30/09/",$AS$1-35)</f>
        <v>Vétéran masculin &lt; 30/09/1983</v>
      </c>
      <c r="AP13" s="36" t="str">
        <f>CONCATENATE("Vétéran féminin &lt; 30/09/",$AS$1-32)</f>
        <v>Vétéran féminin &lt; 30/09/1986</v>
      </c>
      <c r="AQ13" s="36" t="str">
        <f>CONCATENATE("Junior 01/10/",$AS$1-18," - 30/09/",$AS$1-16)</f>
        <v>Junior 01/10/2000 - 30/09/2002</v>
      </c>
      <c r="AR13" s="36" t="str">
        <f>CONCATENATE("Cadet 01/10/",$AS$1-16," - 30/09/",$AS$1-14)</f>
        <v>Cadet 01/10/2002 - 30/09/2004</v>
      </c>
      <c r="AS13" s="36" t="str">
        <f>CONCATENATE("Minimes 01/10/",$AS$1-14," - 30/09/",$AS$1-12)</f>
        <v>Minimes 01/10/2004 - 30/09/2006</v>
      </c>
      <c r="AT13" s="36" t="str">
        <f>CONCATENATE("Benjamin 01/10/",$AS$1-12," - 30/09/",$AS$1-10)</f>
        <v>Benjamin 01/10/2006 - 30/09/2008</v>
      </c>
      <c r="AU13" s="36" t="str">
        <f>CONCATENATE("Poussin 01/10/",$AS$1-10," - 30/09/",$AS$1-8)</f>
        <v>Poussin 01/10/2008 - 30/09/2010</v>
      </c>
      <c r="AW13" s="9" t="s">
        <v>29</v>
      </c>
    </row>
    <row r="14" spans="1:54" ht="21" customHeight="1">
      <c r="A14" s="59" t="s">
        <v>57</v>
      </c>
      <c r="B14" s="54"/>
      <c r="C14" s="54"/>
      <c r="D14" s="54"/>
      <c r="E14" s="54"/>
      <c r="F14" s="57"/>
      <c r="G14" s="53"/>
      <c r="H14" s="1"/>
      <c r="I14" s="12"/>
      <c r="J14" s="13"/>
      <c r="K14" s="11"/>
      <c r="L14" s="1"/>
      <c r="M14" s="14"/>
      <c r="N14" s="15"/>
      <c r="O14" s="16"/>
      <c r="P14" s="17"/>
      <c r="Q14" s="17"/>
      <c r="R14" s="17"/>
      <c r="S14" s="15"/>
      <c r="T14" s="17"/>
      <c r="U14" s="17"/>
      <c r="V14" s="17"/>
      <c r="W14" s="17"/>
      <c r="X14" s="18"/>
      <c r="Y14" s="18"/>
      <c r="Z14" s="18"/>
      <c r="AA14" s="19"/>
      <c r="AB14" s="18"/>
      <c r="AC14" s="18"/>
      <c r="AD14" s="18"/>
      <c r="AE14" s="18"/>
      <c r="AG14" s="20"/>
      <c r="AH14" s="18"/>
      <c r="AI14" s="18"/>
      <c r="AJ14" s="18"/>
      <c r="AK14" s="18"/>
      <c r="AL14" s="18"/>
      <c r="AN14" s="20"/>
      <c r="AO14" s="46" t="str">
        <f>IF(AND($F14&lt;&gt;"",$D$4="MASCULIN",$F14&lt;=DATE($AS$1-35,9,30)),"X","")</f>
        <v/>
      </c>
      <c r="AP14" s="46" t="str">
        <f>IF(AND($F14&lt;&gt;"",$D$4="FEMININ",$F14&lt;=DATE($AS$1-32,9,30)),"X","")</f>
        <v/>
      </c>
      <c r="AQ14" s="46" t="str">
        <f>IF(AND($F14&lt;&gt;"",$F14&gt;=DATE($AS$1-18,10,1),$F14&lt;=DATE($AS$1-16,9,30)),"X","")</f>
        <v/>
      </c>
      <c r="AR14" s="46" t="str">
        <f>IF(AND($F14&lt;&gt;"",$F14&gt;=DATE($AS$1-16,10,1),$F14&lt;=DATE($AS$1-14,9,30)),"X","")</f>
        <v/>
      </c>
      <c r="AS14" s="46" t="str">
        <f>IF(AND($F14&lt;&gt;"",$F14&gt;=DATE($AS$1-14,10,1),$F14&lt;=DATE($AS$1-12,9,30)),"X","")</f>
        <v/>
      </c>
      <c r="AT14" s="46" t="str">
        <f>IF(AND($F14&lt;&gt;"",$F14&gt;=DATE($AS$1-12,10,1),$F14&lt;=DATE($AS$1-10,9,30)),"X","")</f>
        <v/>
      </c>
      <c r="AU14" s="46" t="str">
        <f>IF(AND($F14&lt;&gt;"",$F14&gt;=DATE($AS$1-10,10,1),$F14&lt;=DATE($AS$1-8,9,30)),"X","")</f>
        <v/>
      </c>
      <c r="AW14" s="20"/>
      <c r="AY14" s="32"/>
      <c r="AZ14" s="32"/>
      <c r="BA14" s="45"/>
      <c r="BB14" s="44"/>
    </row>
    <row r="15" spans="1:54" ht="21" customHeight="1">
      <c r="A15" s="60"/>
      <c r="B15" s="54"/>
      <c r="C15" s="54"/>
      <c r="D15" s="54"/>
      <c r="E15" s="54"/>
      <c r="F15" s="57"/>
      <c r="G15" s="52"/>
      <c r="H15" s="1"/>
      <c r="I15" s="12"/>
      <c r="J15" s="13"/>
      <c r="K15" s="11"/>
      <c r="L15" s="1"/>
      <c r="M15" s="14"/>
      <c r="N15" s="15"/>
      <c r="O15" s="16"/>
      <c r="P15" s="17"/>
      <c r="Q15" s="17"/>
      <c r="R15" s="17"/>
      <c r="S15" s="15"/>
      <c r="T15" s="17"/>
      <c r="U15" s="17"/>
      <c r="V15" s="17"/>
      <c r="W15" s="17"/>
      <c r="X15" s="18"/>
      <c r="Y15" s="18"/>
      <c r="Z15" s="18"/>
      <c r="AA15" s="19"/>
      <c r="AB15" s="18"/>
      <c r="AC15" s="18"/>
      <c r="AD15" s="18"/>
      <c r="AE15" s="18"/>
      <c r="AG15" s="20"/>
      <c r="AH15" s="18"/>
      <c r="AI15" s="18"/>
      <c r="AJ15" s="18"/>
      <c r="AK15" s="18"/>
      <c r="AL15" s="18"/>
      <c r="AN15" s="20"/>
      <c r="AO15" s="46" t="str">
        <f t="shared" ref="AO15:AO27" si="0">IF(AND($F15&lt;&gt;"",$D$4="MASCULIN",$F15&lt;=DATE($AS$1-35,9,30)),"X","")</f>
        <v/>
      </c>
      <c r="AP15" s="46" t="str">
        <f t="shared" ref="AP15:AP27" si="1">IF(AND($F15&lt;&gt;"",$D$4="FEMININ",$F15&lt;=DATE($AS$1-32,9,30)),"X","")</f>
        <v/>
      </c>
      <c r="AQ15" s="46" t="str">
        <f t="shared" ref="AQ15:AQ27" si="2">IF(AND($F15&lt;&gt;"",$F15&gt;=DATE($AS$1-18,10,1),$F15&lt;=DATE($AS$1-16,9,30)),"X","")</f>
        <v/>
      </c>
      <c r="AR15" s="46" t="str">
        <f t="shared" ref="AR15:AR27" si="3">IF(AND($F15&lt;&gt;"",$F15&gt;=DATE($AS$1-16,10,1),$F15&lt;=DATE($AS$1-14,9,30)),"X","")</f>
        <v/>
      </c>
      <c r="AS15" s="46" t="str">
        <f t="shared" ref="AS15:AS27" si="4">IF(AND($F15&lt;&gt;"",$F15&gt;=DATE($AS$1-14,10,1),$F15&lt;=DATE($AS$1-12,9,30)),"X","")</f>
        <v/>
      </c>
      <c r="AT15" s="46" t="str">
        <f t="shared" ref="AT15:AT27" si="5">IF(AND($F15&lt;&gt;"",$F15&gt;=DATE($AS$1-12,10,1),$F15&lt;=DATE($AS$1-10,9,30)),"X","")</f>
        <v/>
      </c>
      <c r="AU15" s="46" t="str">
        <f t="shared" ref="AU15:AU27" si="6">IF(AND($F15&lt;&gt;"",$F15&gt;=DATE($AS$1-10,10,1),$F15&lt;=DATE($AS$1-8,9,30)),"X","")</f>
        <v/>
      </c>
      <c r="AW15" s="20"/>
      <c r="AY15" s="32"/>
    </row>
    <row r="16" spans="1:54" ht="21" customHeight="1">
      <c r="A16" s="60"/>
      <c r="B16" s="54"/>
      <c r="C16" s="54"/>
      <c r="D16" s="54"/>
      <c r="E16" s="54"/>
      <c r="F16" s="57"/>
      <c r="G16" s="52"/>
      <c r="H16" s="1"/>
      <c r="I16" s="12"/>
      <c r="J16" s="13"/>
      <c r="K16" s="11"/>
      <c r="L16" s="1"/>
      <c r="M16" s="14"/>
      <c r="N16" s="15"/>
      <c r="O16" s="11"/>
      <c r="P16" s="17"/>
      <c r="Q16" s="17"/>
      <c r="R16" s="17"/>
      <c r="S16" s="15"/>
      <c r="T16" s="17"/>
      <c r="U16" s="17"/>
      <c r="V16" s="17"/>
      <c r="W16" s="17"/>
      <c r="X16" s="18"/>
      <c r="Y16" s="18"/>
      <c r="Z16" s="18"/>
      <c r="AA16" s="19"/>
      <c r="AB16" s="18"/>
      <c r="AC16" s="18"/>
      <c r="AD16" s="18"/>
      <c r="AE16" s="18"/>
      <c r="AG16" s="20"/>
      <c r="AH16" s="18"/>
      <c r="AI16" s="18"/>
      <c r="AJ16" s="18"/>
      <c r="AK16" s="18"/>
      <c r="AL16" s="18"/>
      <c r="AN16" s="20"/>
      <c r="AO16" s="46" t="str">
        <f t="shared" si="0"/>
        <v/>
      </c>
      <c r="AP16" s="46" t="str">
        <f t="shared" si="1"/>
        <v/>
      </c>
      <c r="AQ16" s="46" t="str">
        <f t="shared" si="2"/>
        <v/>
      </c>
      <c r="AR16" s="46" t="str">
        <f t="shared" si="3"/>
        <v/>
      </c>
      <c r="AS16" s="46" t="str">
        <f t="shared" si="4"/>
        <v/>
      </c>
      <c r="AT16" s="46" t="str">
        <f t="shared" si="5"/>
        <v/>
      </c>
      <c r="AU16" s="46" t="str">
        <f t="shared" si="6"/>
        <v/>
      </c>
      <c r="AW16" s="20"/>
      <c r="AY16" s="32"/>
    </row>
    <row r="17" spans="1:51" ht="21" customHeight="1">
      <c r="A17" s="60"/>
      <c r="B17" s="54"/>
      <c r="C17" s="54"/>
      <c r="D17" s="54"/>
      <c r="E17" s="54"/>
      <c r="F17" s="58"/>
      <c r="G17" s="52"/>
      <c r="H17" s="1"/>
      <c r="I17" s="12"/>
      <c r="J17" s="13"/>
      <c r="K17" s="11"/>
      <c r="L17" s="1"/>
      <c r="M17" s="14"/>
      <c r="N17" s="15"/>
      <c r="O17" s="11"/>
      <c r="P17" s="17"/>
      <c r="Q17" s="17"/>
      <c r="R17" s="17"/>
      <c r="S17" s="15"/>
      <c r="T17" s="17"/>
      <c r="U17" s="17"/>
      <c r="V17" s="17"/>
      <c r="W17" s="17"/>
      <c r="X17" s="18"/>
      <c r="Y17" s="18"/>
      <c r="Z17" s="18"/>
      <c r="AA17" s="19"/>
      <c r="AB17" s="18"/>
      <c r="AC17" s="18"/>
      <c r="AD17" s="18"/>
      <c r="AE17" s="18"/>
      <c r="AG17" s="20"/>
      <c r="AH17" s="18"/>
      <c r="AI17" s="18"/>
      <c r="AJ17" s="18"/>
      <c r="AK17" s="18"/>
      <c r="AL17" s="18"/>
      <c r="AN17" s="20"/>
      <c r="AO17" s="46" t="str">
        <f>IF(AND($F17&lt;&gt;"",$D$4="MASCULIN",$F17&lt;=DATE($AS$1-35,9,30)),"X","")</f>
        <v/>
      </c>
      <c r="AP17" s="46" t="str">
        <f>IF(AND($F17&lt;&gt;"",$D$4="FEMININ",$F17&lt;=DATE($AS$1-32,9,30)),"X","")</f>
        <v/>
      </c>
      <c r="AQ17" s="46" t="str">
        <f>IF(AND($F17&lt;&gt;"",$F17&gt;=DATE($AS$1-18,10,1),$F17&lt;=DATE($AS$1-16,9,30)),"X","")</f>
        <v/>
      </c>
      <c r="AR17" s="46" t="str">
        <f t="shared" si="3"/>
        <v/>
      </c>
      <c r="AS17" s="46" t="str">
        <f t="shared" si="4"/>
        <v/>
      </c>
      <c r="AT17" s="46" t="str">
        <f t="shared" si="5"/>
        <v/>
      </c>
      <c r="AU17" s="46" t="str">
        <f t="shared" si="6"/>
        <v/>
      </c>
      <c r="AW17" s="20"/>
      <c r="AY17" s="32"/>
    </row>
    <row r="18" spans="1:51" ht="21" customHeight="1">
      <c r="A18" s="60"/>
      <c r="B18" s="54"/>
      <c r="C18" s="54"/>
      <c r="D18" s="54"/>
      <c r="E18" s="54"/>
      <c r="F18" s="57"/>
      <c r="G18" s="52"/>
      <c r="H18" s="1"/>
      <c r="I18" s="12"/>
      <c r="J18" s="13"/>
      <c r="K18" s="11"/>
      <c r="L18" s="1"/>
      <c r="M18" s="21"/>
      <c r="N18" s="22"/>
      <c r="O18" s="16"/>
      <c r="P18" s="17"/>
      <c r="Q18" s="17"/>
      <c r="R18" s="17"/>
      <c r="S18" s="15"/>
      <c r="T18" s="17"/>
      <c r="U18" s="17"/>
      <c r="V18" s="17"/>
      <c r="W18" s="17"/>
      <c r="X18" s="18"/>
      <c r="Y18" s="18"/>
      <c r="Z18" s="18"/>
      <c r="AA18" s="19"/>
      <c r="AB18" s="18"/>
      <c r="AC18" s="18"/>
      <c r="AD18" s="18"/>
      <c r="AE18" s="18"/>
      <c r="AG18" s="20"/>
      <c r="AH18" s="18"/>
      <c r="AI18" s="18"/>
      <c r="AJ18" s="18"/>
      <c r="AK18" s="18"/>
      <c r="AL18" s="18"/>
      <c r="AN18" s="20"/>
      <c r="AO18" s="46" t="str">
        <f t="shared" si="0"/>
        <v/>
      </c>
      <c r="AP18" s="46" t="str">
        <f t="shared" si="1"/>
        <v/>
      </c>
      <c r="AQ18" s="46" t="str">
        <f t="shared" si="2"/>
        <v/>
      </c>
      <c r="AR18" s="46" t="str">
        <f t="shared" si="3"/>
        <v/>
      </c>
      <c r="AS18" s="46" t="str">
        <f t="shared" si="4"/>
        <v/>
      </c>
      <c r="AT18" s="46" t="str">
        <f t="shared" si="5"/>
        <v/>
      </c>
      <c r="AU18" s="46" t="str">
        <f t="shared" si="6"/>
        <v/>
      </c>
      <c r="AW18" s="20"/>
      <c r="AY18" s="32"/>
    </row>
    <row r="19" spans="1:51" ht="21" customHeight="1">
      <c r="A19" s="60"/>
      <c r="B19" s="54"/>
      <c r="C19" s="54"/>
      <c r="D19" s="54"/>
      <c r="E19" s="54"/>
      <c r="F19" s="57"/>
      <c r="G19" s="52"/>
      <c r="I19" s="20"/>
      <c r="J19" s="23"/>
      <c r="K19" s="18"/>
      <c r="M19" s="20"/>
      <c r="N19" s="19"/>
      <c r="O19" s="18"/>
      <c r="P19" s="18"/>
      <c r="Q19" s="18"/>
      <c r="R19" s="18"/>
      <c r="S19" s="19"/>
      <c r="T19" s="18"/>
      <c r="U19" s="18"/>
      <c r="V19" s="18"/>
      <c r="W19" s="18"/>
      <c r="X19" s="18"/>
      <c r="Y19" s="18"/>
      <c r="Z19" s="18"/>
      <c r="AA19" s="19"/>
      <c r="AB19" s="18"/>
      <c r="AC19" s="18"/>
      <c r="AD19" s="18"/>
      <c r="AE19" s="18"/>
      <c r="AG19" s="20"/>
      <c r="AH19" s="18"/>
      <c r="AI19" s="18"/>
      <c r="AJ19" s="18"/>
      <c r="AK19" s="18"/>
      <c r="AL19" s="18"/>
      <c r="AN19" s="20"/>
      <c r="AO19" s="46" t="str">
        <f t="shared" si="0"/>
        <v/>
      </c>
      <c r="AP19" s="46" t="str">
        <f t="shared" si="1"/>
        <v/>
      </c>
      <c r="AQ19" s="46" t="str">
        <f t="shared" si="2"/>
        <v/>
      </c>
      <c r="AR19" s="46" t="str">
        <f t="shared" si="3"/>
        <v/>
      </c>
      <c r="AS19" s="46" t="str">
        <f t="shared" si="4"/>
        <v/>
      </c>
      <c r="AT19" s="46" t="str">
        <f t="shared" si="5"/>
        <v/>
      </c>
      <c r="AU19" s="46" t="str">
        <f t="shared" si="6"/>
        <v/>
      </c>
      <c r="AW19" s="20"/>
      <c r="AY19" s="32"/>
    </row>
    <row r="20" spans="1:51" ht="21" customHeight="1">
      <c r="A20" s="60"/>
      <c r="B20" s="54"/>
      <c r="C20" s="54"/>
      <c r="D20" s="54"/>
      <c r="E20" s="54"/>
      <c r="F20" s="57"/>
      <c r="G20" s="52"/>
      <c r="I20" s="20"/>
      <c r="J20" s="23"/>
      <c r="K20" s="18"/>
      <c r="M20" s="20"/>
      <c r="N20" s="19"/>
      <c r="O20" s="18"/>
      <c r="P20" s="18"/>
      <c r="Q20" s="18"/>
      <c r="R20" s="18"/>
      <c r="S20" s="19"/>
      <c r="T20" s="18"/>
      <c r="U20" s="18"/>
      <c r="V20" s="18"/>
      <c r="W20" s="18"/>
      <c r="X20" s="18"/>
      <c r="Y20" s="18"/>
      <c r="Z20" s="18"/>
      <c r="AA20" s="19"/>
      <c r="AB20" s="18"/>
      <c r="AC20" s="18"/>
      <c r="AD20" s="18"/>
      <c r="AE20" s="18"/>
      <c r="AG20" s="20"/>
      <c r="AH20" s="18"/>
      <c r="AI20" s="18"/>
      <c r="AJ20" s="18"/>
      <c r="AK20" s="18"/>
      <c r="AL20" s="18"/>
      <c r="AN20" s="20"/>
      <c r="AO20" s="46" t="str">
        <f t="shared" si="0"/>
        <v/>
      </c>
      <c r="AP20" s="46" t="str">
        <f t="shared" si="1"/>
        <v/>
      </c>
      <c r="AQ20" s="46" t="str">
        <f t="shared" si="2"/>
        <v/>
      </c>
      <c r="AR20" s="46" t="str">
        <f t="shared" si="3"/>
        <v/>
      </c>
      <c r="AS20" s="46" t="str">
        <f t="shared" si="4"/>
        <v/>
      </c>
      <c r="AT20" s="46" t="str">
        <f t="shared" si="5"/>
        <v/>
      </c>
      <c r="AU20" s="46" t="str">
        <f t="shared" si="6"/>
        <v/>
      </c>
      <c r="AW20" s="20"/>
      <c r="AY20" s="32"/>
    </row>
    <row r="21" spans="1:51" ht="21" customHeight="1">
      <c r="A21" s="60"/>
      <c r="B21" s="56"/>
      <c r="C21" s="56"/>
      <c r="D21" s="56"/>
      <c r="E21" s="56"/>
      <c r="F21" s="57"/>
      <c r="G21" s="55"/>
      <c r="H21" s="1"/>
      <c r="I21" s="12"/>
      <c r="J21" s="13"/>
      <c r="K21" s="11"/>
      <c r="L21" s="1"/>
      <c r="M21" s="14"/>
      <c r="N21" s="15"/>
      <c r="O21" s="16"/>
      <c r="P21" s="17"/>
      <c r="Q21" s="17"/>
      <c r="R21" s="17"/>
      <c r="S21" s="15"/>
      <c r="T21" s="17"/>
      <c r="U21" s="17"/>
      <c r="V21" s="17"/>
      <c r="W21" s="17"/>
      <c r="X21" s="18"/>
      <c r="Y21" s="18"/>
      <c r="Z21" s="18"/>
      <c r="AA21" s="19"/>
      <c r="AB21" s="18"/>
      <c r="AC21" s="18"/>
      <c r="AD21" s="18"/>
      <c r="AE21" s="18"/>
      <c r="AG21" s="20"/>
      <c r="AH21" s="18"/>
      <c r="AI21" s="18"/>
      <c r="AJ21" s="18"/>
      <c r="AK21" s="18"/>
      <c r="AL21" s="18"/>
      <c r="AN21" s="20"/>
      <c r="AO21" s="46" t="str">
        <f t="shared" si="0"/>
        <v/>
      </c>
      <c r="AP21" s="46" t="str">
        <f t="shared" si="1"/>
        <v/>
      </c>
      <c r="AQ21" s="46" t="str">
        <f t="shared" si="2"/>
        <v/>
      </c>
      <c r="AR21" s="46" t="str">
        <f t="shared" si="3"/>
        <v/>
      </c>
      <c r="AS21" s="46" t="str">
        <f t="shared" si="4"/>
        <v/>
      </c>
      <c r="AT21" s="46" t="str">
        <f t="shared" si="5"/>
        <v/>
      </c>
      <c r="AU21" s="46" t="str">
        <f t="shared" si="6"/>
        <v/>
      </c>
      <c r="AW21" s="20"/>
      <c r="AY21" s="43"/>
    </row>
    <row r="22" spans="1:51" ht="21" customHeight="1">
      <c r="A22" s="60"/>
      <c r="B22" s="56"/>
      <c r="C22" s="56"/>
      <c r="D22" s="56"/>
      <c r="E22" s="56"/>
      <c r="F22" s="57"/>
      <c r="G22" s="55"/>
      <c r="H22" s="1"/>
      <c r="I22" s="12"/>
      <c r="J22" s="13"/>
      <c r="K22" s="11"/>
      <c r="L22" s="1"/>
      <c r="M22" s="14"/>
      <c r="N22" s="15"/>
      <c r="O22" s="11"/>
      <c r="P22" s="17"/>
      <c r="Q22" s="17"/>
      <c r="R22" s="17"/>
      <c r="S22" s="15"/>
      <c r="T22" s="17"/>
      <c r="U22" s="17"/>
      <c r="V22" s="17"/>
      <c r="W22" s="17"/>
      <c r="X22" s="18"/>
      <c r="Y22" s="18"/>
      <c r="Z22" s="18"/>
      <c r="AA22" s="19"/>
      <c r="AB22" s="18"/>
      <c r="AC22" s="18"/>
      <c r="AD22" s="18"/>
      <c r="AE22" s="18"/>
      <c r="AG22" s="20"/>
      <c r="AH22" s="18"/>
      <c r="AI22" s="18"/>
      <c r="AJ22" s="18"/>
      <c r="AK22" s="18"/>
      <c r="AL22" s="18"/>
      <c r="AN22" s="20"/>
      <c r="AO22" s="46" t="str">
        <f t="shared" si="0"/>
        <v/>
      </c>
      <c r="AP22" s="46" t="str">
        <f t="shared" si="1"/>
        <v/>
      </c>
      <c r="AQ22" s="46" t="str">
        <f t="shared" si="2"/>
        <v/>
      </c>
      <c r="AR22" s="46" t="str">
        <f t="shared" si="3"/>
        <v/>
      </c>
      <c r="AS22" s="46" t="str">
        <f t="shared" si="4"/>
        <v/>
      </c>
      <c r="AT22" s="46" t="str">
        <f t="shared" si="5"/>
        <v/>
      </c>
      <c r="AU22" s="46" t="str">
        <f t="shared" si="6"/>
        <v/>
      </c>
      <c r="AW22" s="20"/>
      <c r="AY22" s="43"/>
    </row>
    <row r="23" spans="1:51" ht="21" customHeight="1">
      <c r="A23" s="60"/>
      <c r="B23" s="56"/>
      <c r="C23"/>
      <c r="D23" s="48"/>
      <c r="E23" s="51"/>
      <c r="F23" s="49"/>
      <c r="G23" s="55"/>
      <c r="H23" s="1"/>
      <c r="I23" s="12"/>
      <c r="J23" s="13"/>
      <c r="K23" s="11"/>
      <c r="L23" s="1"/>
      <c r="M23" s="14"/>
      <c r="N23" s="15"/>
      <c r="O23" s="11"/>
      <c r="P23" s="17"/>
      <c r="Q23" s="17"/>
      <c r="R23" s="17"/>
      <c r="S23" s="15"/>
      <c r="T23" s="17"/>
      <c r="U23" s="17"/>
      <c r="V23" s="17"/>
      <c r="W23" s="17"/>
      <c r="X23" s="18"/>
      <c r="Y23" s="18"/>
      <c r="Z23" s="18"/>
      <c r="AA23" s="19"/>
      <c r="AB23" s="18"/>
      <c r="AC23" s="18"/>
      <c r="AD23" s="18"/>
      <c r="AE23" s="18"/>
      <c r="AG23" s="20"/>
      <c r="AH23" s="18"/>
      <c r="AI23" s="18"/>
      <c r="AJ23" s="18"/>
      <c r="AK23" s="18"/>
      <c r="AL23" s="18"/>
      <c r="AN23" s="20"/>
      <c r="AO23" s="46" t="str">
        <f t="shared" si="0"/>
        <v/>
      </c>
      <c r="AP23" s="46" t="str">
        <f t="shared" si="1"/>
        <v/>
      </c>
      <c r="AQ23" s="46" t="str">
        <f t="shared" si="2"/>
        <v/>
      </c>
      <c r="AR23" s="46" t="str">
        <f t="shared" si="3"/>
        <v/>
      </c>
      <c r="AS23" s="46" t="str">
        <f t="shared" si="4"/>
        <v/>
      </c>
      <c r="AT23" s="46" t="str">
        <f t="shared" si="5"/>
        <v/>
      </c>
      <c r="AU23" s="46" t="str">
        <f t="shared" si="6"/>
        <v/>
      </c>
      <c r="AW23" s="20"/>
    </row>
    <row r="24" spans="1:51" ht="21" customHeight="1">
      <c r="A24" s="60"/>
      <c r="B24" s="54"/>
      <c r="C24" s="54"/>
      <c r="D24" s="54"/>
      <c r="E24" s="54"/>
      <c r="F24" s="57"/>
      <c r="G24" s="52"/>
      <c r="H24" s="1"/>
      <c r="I24" s="12"/>
      <c r="J24" s="13"/>
      <c r="K24" s="11"/>
      <c r="L24" s="1"/>
      <c r="M24" s="21"/>
      <c r="N24" s="22"/>
      <c r="O24" s="16"/>
      <c r="P24" s="17"/>
      <c r="Q24" s="17"/>
      <c r="R24" s="17"/>
      <c r="S24" s="15"/>
      <c r="T24" s="17"/>
      <c r="U24" s="17"/>
      <c r="V24" s="17"/>
      <c r="W24" s="17"/>
      <c r="X24" s="18"/>
      <c r="Y24" s="18"/>
      <c r="Z24" s="18"/>
      <c r="AA24" s="19"/>
      <c r="AB24" s="18"/>
      <c r="AC24" s="18"/>
      <c r="AD24" s="18"/>
      <c r="AE24" s="18"/>
      <c r="AG24" s="20"/>
      <c r="AH24" s="18"/>
      <c r="AI24" s="18"/>
      <c r="AJ24" s="18"/>
      <c r="AK24" s="18"/>
      <c r="AL24" s="18"/>
      <c r="AN24" s="20"/>
      <c r="AO24" s="46" t="str">
        <f t="shared" si="0"/>
        <v/>
      </c>
      <c r="AP24" s="46" t="str">
        <f t="shared" si="1"/>
        <v/>
      </c>
      <c r="AQ24" s="46" t="str">
        <f t="shared" si="2"/>
        <v/>
      </c>
      <c r="AR24" s="46" t="str">
        <f t="shared" si="3"/>
        <v/>
      </c>
      <c r="AS24" s="46" t="str">
        <f t="shared" si="4"/>
        <v/>
      </c>
      <c r="AT24" s="46" t="str">
        <f t="shared" si="5"/>
        <v/>
      </c>
      <c r="AU24" s="46" t="str">
        <f t="shared" si="6"/>
        <v/>
      </c>
      <c r="AW24" s="20"/>
    </row>
    <row r="25" spans="1:51" ht="21" customHeight="1">
      <c r="A25" s="60"/>
      <c r="B25" s="54"/>
      <c r="C25"/>
      <c r="D25" s="48"/>
      <c r="E25" s="51"/>
      <c r="F25" s="49"/>
      <c r="G25" s="50"/>
      <c r="I25" s="20"/>
      <c r="J25" s="23"/>
      <c r="K25" s="18"/>
      <c r="M25" s="20"/>
      <c r="N25" s="19"/>
      <c r="O25" s="18"/>
      <c r="P25" s="18"/>
      <c r="Q25" s="18"/>
      <c r="R25" s="18"/>
      <c r="S25" s="19"/>
      <c r="T25" s="18"/>
      <c r="U25" s="18"/>
      <c r="V25" s="18"/>
      <c r="W25" s="18"/>
      <c r="X25" s="18"/>
      <c r="Y25" s="18"/>
      <c r="Z25" s="18"/>
      <c r="AA25" s="19"/>
      <c r="AB25" s="18"/>
      <c r="AC25" s="18"/>
      <c r="AD25" s="18"/>
      <c r="AE25" s="18"/>
      <c r="AG25" s="20"/>
      <c r="AH25" s="18"/>
      <c r="AI25" s="18"/>
      <c r="AJ25" s="18"/>
      <c r="AK25" s="18"/>
      <c r="AL25" s="18"/>
      <c r="AN25" s="20"/>
      <c r="AO25" s="46" t="str">
        <f t="shared" si="0"/>
        <v/>
      </c>
      <c r="AP25" s="46" t="str">
        <f t="shared" si="1"/>
        <v/>
      </c>
      <c r="AQ25" s="46" t="str">
        <f t="shared" si="2"/>
        <v/>
      </c>
      <c r="AR25" s="46" t="str">
        <f t="shared" si="3"/>
        <v/>
      </c>
      <c r="AS25" s="46" t="str">
        <f t="shared" si="4"/>
        <v/>
      </c>
      <c r="AT25" s="46" t="str">
        <f t="shared" si="5"/>
        <v/>
      </c>
      <c r="AU25" s="46" t="str">
        <f t="shared" si="6"/>
        <v/>
      </c>
      <c r="AW25" s="20"/>
    </row>
    <row r="26" spans="1:51" ht="21" customHeight="1">
      <c r="A26" s="60"/>
      <c r="B26" s="47"/>
      <c r="C26" s="50"/>
      <c r="D26" s="48"/>
      <c r="E26" s="51"/>
      <c r="F26" s="49"/>
      <c r="G26" s="50"/>
      <c r="I26" s="20"/>
      <c r="J26" s="23"/>
      <c r="K26" s="18"/>
      <c r="M26" s="20"/>
      <c r="N26" s="19"/>
      <c r="O26" s="18"/>
      <c r="P26" s="18"/>
      <c r="Q26" s="18"/>
      <c r="R26" s="18"/>
      <c r="S26" s="19"/>
      <c r="T26" s="18"/>
      <c r="U26" s="18"/>
      <c r="V26" s="18"/>
      <c r="W26" s="18"/>
      <c r="X26" s="18"/>
      <c r="Y26" s="18"/>
      <c r="Z26" s="18"/>
      <c r="AA26" s="19"/>
      <c r="AB26" s="18"/>
      <c r="AC26" s="18"/>
      <c r="AD26" s="18"/>
      <c r="AE26" s="18"/>
      <c r="AG26" s="20"/>
      <c r="AH26" s="18"/>
      <c r="AI26" s="18"/>
      <c r="AJ26" s="18"/>
      <c r="AK26" s="18"/>
      <c r="AL26" s="18"/>
      <c r="AN26" s="20"/>
      <c r="AO26" s="46" t="str">
        <f t="shared" si="0"/>
        <v/>
      </c>
      <c r="AP26" s="46" t="str">
        <f t="shared" si="1"/>
        <v/>
      </c>
      <c r="AQ26" s="46" t="str">
        <f t="shared" si="2"/>
        <v/>
      </c>
      <c r="AR26" s="46" t="str">
        <f t="shared" si="3"/>
        <v/>
      </c>
      <c r="AS26" s="46" t="str">
        <f t="shared" si="4"/>
        <v/>
      </c>
      <c r="AT26" s="46" t="str">
        <f t="shared" si="5"/>
        <v/>
      </c>
      <c r="AU26" s="46" t="str">
        <f t="shared" si="6"/>
        <v/>
      </c>
      <c r="AW26" s="20"/>
    </row>
    <row r="27" spans="1:51" ht="21" customHeight="1">
      <c r="A27" s="60"/>
      <c r="B27" s="47"/>
      <c r="C27" s="50"/>
      <c r="D27" s="48"/>
      <c r="E27" s="51"/>
      <c r="F27" s="49"/>
      <c r="G27" s="50"/>
      <c r="I27" s="20"/>
      <c r="J27" s="23"/>
      <c r="K27" s="18"/>
      <c r="M27" s="20"/>
      <c r="N27" s="19"/>
      <c r="O27" s="18"/>
      <c r="P27" s="18"/>
      <c r="Q27" s="18"/>
      <c r="R27" s="18"/>
      <c r="S27" s="19"/>
      <c r="T27" s="18"/>
      <c r="U27" s="18"/>
      <c r="V27" s="18"/>
      <c r="W27" s="18"/>
      <c r="X27" s="18"/>
      <c r="Y27" s="18"/>
      <c r="Z27" s="18"/>
      <c r="AA27" s="19"/>
      <c r="AB27" s="18"/>
      <c r="AC27" s="18"/>
      <c r="AD27" s="18"/>
      <c r="AE27" s="18"/>
      <c r="AG27" s="20"/>
      <c r="AH27" s="18"/>
      <c r="AI27" s="18"/>
      <c r="AJ27" s="18"/>
      <c r="AK27" s="18"/>
      <c r="AL27" s="18"/>
      <c r="AN27" s="20"/>
      <c r="AO27" s="46" t="str">
        <f t="shared" si="0"/>
        <v/>
      </c>
      <c r="AP27" s="46" t="str">
        <f t="shared" si="1"/>
        <v/>
      </c>
      <c r="AQ27" s="46" t="str">
        <f t="shared" si="2"/>
        <v/>
      </c>
      <c r="AR27" s="46" t="str">
        <f t="shared" si="3"/>
        <v/>
      </c>
      <c r="AS27" s="46" t="str">
        <f t="shared" si="4"/>
        <v/>
      </c>
      <c r="AT27" s="46" t="str">
        <f t="shared" si="5"/>
        <v/>
      </c>
      <c r="AU27" s="46" t="str">
        <f t="shared" si="6"/>
        <v/>
      </c>
      <c r="AW27" s="20"/>
    </row>
    <row r="28" spans="1:51" s="25" customFormat="1"/>
    <row r="29" spans="1:51" s="25" customFormat="1"/>
    <row r="30" spans="1:51" s="25" customFormat="1">
      <c r="I30" s="79" t="s">
        <v>33</v>
      </c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</row>
    <row r="31" spans="1:51" s="25" customFormat="1">
      <c r="G31" s="27"/>
      <c r="I31" s="78" t="s">
        <v>52</v>
      </c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</row>
    <row r="32" spans="1:51" s="25" customFormat="1">
      <c r="I32" s="79" t="s">
        <v>7</v>
      </c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</row>
    <row r="33" spans="7:50" s="25" customFormat="1">
      <c r="I33" s="79" t="s">
        <v>9</v>
      </c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</row>
    <row r="34" spans="7:50" s="25" customFormat="1">
      <c r="I34" s="79" t="s">
        <v>11</v>
      </c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</row>
    <row r="35" spans="7:50" s="25" customFormat="1">
      <c r="I35" s="79" t="s">
        <v>15</v>
      </c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</row>
    <row r="36" spans="7:50" ht="12.75" customHeight="1">
      <c r="G36" s="28"/>
      <c r="H36" s="28"/>
      <c r="I36" s="79" t="s">
        <v>32</v>
      </c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79"/>
      <c r="AU36" s="79"/>
      <c r="AV36" s="79"/>
      <c r="AW36" s="79"/>
      <c r="AX36" s="28"/>
    </row>
    <row r="37" spans="7:50">
      <c r="G37" s="27"/>
      <c r="H37" s="27"/>
      <c r="I37" s="78" t="s">
        <v>51</v>
      </c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27"/>
    </row>
    <row r="38" spans="7:50">
      <c r="I38" s="78" t="s">
        <v>53</v>
      </c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</row>
    <row r="39" spans="7:50">
      <c r="I39" s="78" t="s">
        <v>54</v>
      </c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</row>
  </sheetData>
  <mergeCells count="38">
    <mergeCell ref="I38:AW38"/>
    <mergeCell ref="I39:AW39"/>
    <mergeCell ref="AY9:AY10"/>
    <mergeCell ref="AT9:AX10"/>
    <mergeCell ref="AP9:AS10"/>
    <mergeCell ref="U9:AO10"/>
    <mergeCell ref="I30:AW30"/>
    <mergeCell ref="I33:AW33"/>
    <mergeCell ref="I34:AW34"/>
    <mergeCell ref="I35:AW35"/>
    <mergeCell ref="I36:AW36"/>
    <mergeCell ref="I37:AW37"/>
    <mergeCell ref="I31:AW31"/>
    <mergeCell ref="I32:AW32"/>
    <mergeCell ref="AN1:AR3"/>
    <mergeCell ref="S7:AZ8"/>
    <mergeCell ref="S9:T10"/>
    <mergeCell ref="D1:AM3"/>
    <mergeCell ref="D4:D5"/>
    <mergeCell ref="AS1:AW3"/>
    <mergeCell ref="AX1:AX3"/>
    <mergeCell ref="AY1:AZ3"/>
    <mergeCell ref="AF4:AK5"/>
    <mergeCell ref="AL4:AM5"/>
    <mergeCell ref="A14:A27"/>
    <mergeCell ref="K4:U5"/>
    <mergeCell ref="V4:W5"/>
    <mergeCell ref="X4:AC5"/>
    <mergeCell ref="AD4:AE5"/>
    <mergeCell ref="E4:G5"/>
    <mergeCell ref="I4:J5"/>
    <mergeCell ref="A7:B8"/>
    <mergeCell ref="C7:G8"/>
    <mergeCell ref="A9:B10"/>
    <mergeCell ref="C9:G10"/>
    <mergeCell ref="A11:B12"/>
    <mergeCell ref="C11:G12"/>
    <mergeCell ref="Q12:AX12"/>
  </mergeCells>
  <phoneticPr fontId="0" type="noConversion"/>
  <conditionalFormatting sqref="AR14:AU27">
    <cfRule type="expression" dxfId="7" priority="13" stopIfTrue="1">
      <formula>AND($D$4="MASCULIN",OR($E$4="DIVISION 1 MANCHE 1",$E$4="DIVISION 1 MANCHE 2",$E$4="DIVISION 1 MANCHE 3",$E$4="DIVISION 2",$E$4="DIVISION 3",$E$4="DIVISION 4"))</formula>
    </cfRule>
  </conditionalFormatting>
  <conditionalFormatting sqref="AS14:AU27">
    <cfRule type="expression" dxfId="6" priority="11" stopIfTrue="1">
      <formula>AND($D$4="FEMININ",OR($E$4="DIVISION 1 MANCHE 1",$E$4="DIVISION 1 MANCHE 2",$E$4="DIVISION 1 MANCHE 3",$E$4="DIVISION 2",$E$4="DIVISION 3",$E$4="DIVISION 4"))</formula>
    </cfRule>
  </conditionalFormatting>
  <conditionalFormatting sqref="AO14:AS27">
    <cfRule type="expression" dxfId="5" priority="10" stopIfTrue="1">
      <formula>AND($D$4="JEUNES",$E$4="BENJAMINS")</formula>
    </cfRule>
  </conditionalFormatting>
  <conditionalFormatting sqref="AU14:AU27 AO14:AR27">
    <cfRule type="expression" dxfId="4" priority="9" stopIfTrue="1">
      <formula>AND($D$4="JEUNES",$E$4="MINIMES")</formula>
    </cfRule>
  </conditionalFormatting>
  <conditionalFormatting sqref="AT14:AU27 AO14:AQ27">
    <cfRule type="expression" dxfId="3" priority="2" stopIfTrue="1">
      <formula>AND($D$4="JEUNES",$E$4="CADETS")</formula>
    </cfRule>
  </conditionalFormatting>
  <conditionalFormatting sqref="AS14:AU27 AO14:AP27">
    <cfRule type="expression" dxfId="2" priority="1" stopIfTrue="1">
      <formula>AND($D$4="JEUNES",$E$4="JUNIORS")</formula>
    </cfRule>
  </conditionalFormatting>
  <conditionalFormatting sqref="AP14:AU27">
    <cfRule type="expression" dxfId="1" priority="14" stopIfTrue="1">
      <formula>AND($D$4="MASCULIN",OR($E$4="MASTERS"))</formula>
    </cfRule>
  </conditionalFormatting>
  <conditionalFormatting sqref="AO14:AO27 AQ14:AU27">
    <cfRule type="expression" dxfId="0" priority="12" stopIfTrue="1">
      <formula>AND($D$4="FEMININ",OR($E$4="MASTERS"))</formula>
    </cfRule>
  </conditionalFormatting>
  <dataValidations count="2">
    <dataValidation type="list" allowBlank="1" showInputMessage="1" showErrorMessage="1" sqref="D4:D5">
      <formula1>"MASCULIN,FEMININ,JEUNES,AUTRE"</formula1>
    </dataValidation>
    <dataValidation type="list" allowBlank="1" showInputMessage="1" showErrorMessage="1" sqref="E4:G5">
      <formula1>"DIVISION 1 MANCHE 1,DIVISION 1 MANCHE 2,DIVISION 1 MANCHE 3,DIVISION 2,DIVISION 3,DIVISION 4,BENJAMINS,MINIMES,CADETS,JUNIORS,MASTERS,COUPE DES REGIONS,CORPO"</formula1>
    </dataValidation>
  </dataValidations>
  <hyperlinks>
    <hyperlink ref="U9" r:id="rId1" display="eric.claisse@free.fr   "/>
  </hyperlinks>
  <printOptions horizontalCentered="1"/>
  <pageMargins left="0.39370078740157483" right="0.39370078740157483" top="0.74803149606299213" bottom="0.74803149606299213" header="0.31496062992125984" footer="0.31496062992125984"/>
  <pageSetup paperSize="9" scale="51" orientation="landscape" horizontalDpi="4294967294" verticalDpi="300" r:id="rId2"/>
  <headerFooter alignWithMargins="0">
    <oddHeader xml:space="preserve">&amp;C&amp;"Arial,Gras"&amp;16
</oddHeader>
    <oddFooter>&amp;LImprimé le &amp;D à &amp;T&amp;RPage &amp;P sur &amp;N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D1M manche 2</vt:lpstr>
      <vt:lpstr>'D1M manche 2'!Zone_d_impression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Check list licence</dc:title>
  <dc:creator>Sébastien Dotte</dc:creator>
  <cp:lastModifiedBy>HP</cp:lastModifiedBy>
  <cp:lastPrinted>2015-02-15T08:57:39Z</cp:lastPrinted>
  <dcterms:created xsi:type="dcterms:W3CDTF">1996-10-21T11:03:58Z</dcterms:created>
  <dcterms:modified xsi:type="dcterms:W3CDTF">2018-10-02T16:06:06Z</dcterms:modified>
</cp:coreProperties>
</file>